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6276A368-D983-4620-BC97-C53347390C48}" xr6:coauthVersionLast="47" xr6:coauthVersionMax="47" xr10:uidLastSave="{00000000-0000-0000-0000-000000000000}"/>
  <bookViews>
    <workbookView xWindow="10860" yWindow="926" windowWidth="20040" windowHeight="17023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D3" i="2" l="1"/>
  <c r="B3" i="2"/>
  <c r="E12" i="2"/>
  <c r="C3" i="2"/>
  <c r="F12" i="2"/>
  <c r="E4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<sst xmlns="http://schemas.openxmlformats.org/spreadsheetml/2006/main" count="27" uniqueCount="27">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</sst>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indent="1"/>
    </xf>
    <xf numFmtId="0" fontId="2" fillId="0" borderId="4" xfId="8" applyFont="1" applyBorder="1" applyAlignment="1">
      <alignment horizontal="left" vertical="top" indent="2"/>
    </xf>
    <xf numFmtId="0" fontId="3" fillId="0" borderId="4" xfId="8" applyFont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sqref="A1:F1"/>
    </sheetView>
  </sheetViews>
  <sheetFormatPr baseColWidth="10" defaultColWidth="12" defaultRowHeight="10.3" x14ac:dyDescent="0.25"/>
  <cols>
    <col min="1" max="1" width="65.81640625" style="1" customWidth="1"/>
    <col min="2" max="6" width="20.81640625" style="1" customWidth="1"/>
    <col min="7" max="16384" width="12" style="1"/>
  </cols>
  <sheetData>
    <row r="1" spans="1:6" ht="45" customHeight="1" x14ac:dyDescent="0.25">
      <c r="A1" s="11" t="s">
        <v>26</v>
      </c>
      <c r="B1" s="12"/>
      <c r="C1" s="12"/>
      <c r="D1" s="12"/>
      <c r="E1" s="12"/>
      <c r="F1" s="13"/>
    </row>
    <row r="2" spans="1:6" x14ac:dyDescent="0.25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5">
      <c r="A3" s="4" t="s">
        <v>0</v>
      </c>
      <c r="B3" s="8">
        <f>B4+B12</f>
        <v>13710484.430000002</v>
      </c>
      <c r="C3" s="8">
        <f t="shared" ref="C3:F3" si="0">C4+C12</f>
        <v>30901896.399999999</v>
      </c>
      <c r="D3" s="8">
        <f t="shared" si="0"/>
        <v>29011590.670000002</v>
      </c>
      <c r="E3" s="8">
        <f t="shared" si="0"/>
        <v>15600790.16</v>
      </c>
      <c r="F3" s="8">
        <f t="shared" si="0"/>
        <v>1890305.7299999981</v>
      </c>
    </row>
    <row r="4" spans="1:6" x14ac:dyDescent="0.25">
      <c r="A4" s="5" t="s">
        <v>4</v>
      </c>
      <c r="B4" s="8">
        <f>SUM(B5:B11)</f>
        <v>8525372.3200000003</v>
      </c>
      <c r="C4" s="8">
        <f>SUM(C5:C11)</f>
        <v>30901896.399999999</v>
      </c>
      <c r="D4" s="8">
        <f>SUM(D5:D11)</f>
        <v>29011590.670000002</v>
      </c>
      <c r="E4" s="8">
        <f>SUM(E5:E11)</f>
        <v>10415678.049999999</v>
      </c>
      <c r="F4" s="8">
        <f>SUM(F5:F11)</f>
        <v>1890305.7299999981</v>
      </c>
    </row>
    <row r="5" spans="1:6" x14ac:dyDescent="0.25">
      <c r="A5" s="6" t="s">
        <v>5</v>
      </c>
      <c r="B5" s="9">
        <v>8480863.8000000007</v>
      </c>
      <c r="C5" s="9">
        <v>17335938.969999999</v>
      </c>
      <c r="D5" s="9">
        <v>15447683.24</v>
      </c>
      <c r="E5" s="9">
        <f>B5+C5-D5</f>
        <v>10369119.529999999</v>
      </c>
      <c r="F5" s="9">
        <f t="shared" ref="F5:F11" si="1">E5-B5</f>
        <v>1888255.7299999986</v>
      </c>
    </row>
    <row r="6" spans="1:6" x14ac:dyDescent="0.25">
      <c r="A6" s="6" t="s">
        <v>6</v>
      </c>
      <c r="B6" s="9">
        <v>44508.52</v>
      </c>
      <c r="C6" s="9">
        <v>13565957.43</v>
      </c>
      <c r="D6" s="9">
        <v>13563907.43</v>
      </c>
      <c r="E6" s="9">
        <f t="shared" ref="E6:E11" si="2">B6+C6-D6</f>
        <v>46558.519999999553</v>
      </c>
      <c r="F6" s="9">
        <f t="shared" si="1"/>
        <v>2049.9999999995562</v>
      </c>
    </row>
    <row r="7" spans="1:6" x14ac:dyDescent="0.25">
      <c r="A7" s="6" t="s">
        <v>7</v>
      </c>
      <c r="B7" s="9">
        <v>0</v>
      </c>
      <c r="C7" s="9">
        <v>0</v>
      </c>
      <c r="D7" s="9">
        <v>0</v>
      </c>
      <c r="E7" s="9">
        <f t="shared" si="2"/>
        <v>0</v>
      </c>
      <c r="F7" s="9">
        <f t="shared" si="1"/>
        <v>0</v>
      </c>
    </row>
    <row r="8" spans="1:6" x14ac:dyDescent="0.25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5">
      <c r="A9" s="6" t="s">
        <v>2</v>
      </c>
      <c r="B9" s="9">
        <v>0</v>
      </c>
      <c r="C9" s="9">
        <v>0</v>
      </c>
      <c r="D9" s="9">
        <v>0</v>
      </c>
      <c r="E9" s="9">
        <f t="shared" si="2"/>
        <v>0</v>
      </c>
      <c r="F9" s="9">
        <f t="shared" si="1"/>
        <v>0</v>
      </c>
    </row>
    <row r="10" spans="1:6" x14ac:dyDescent="0.25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5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5">
      <c r="A12" s="5" t="s">
        <v>10</v>
      </c>
      <c r="B12" s="8">
        <f>SUM(B13:B21)</f>
        <v>5185112.1100000013</v>
      </c>
      <c r="C12" s="8">
        <f>SUM(C13:C21)</f>
        <v>0</v>
      </c>
      <c r="D12" s="8">
        <f>SUM(D13:D21)</f>
        <v>0</v>
      </c>
      <c r="E12" s="8">
        <f>SUM(E13:E21)</f>
        <v>5185112.1100000013</v>
      </c>
      <c r="F12" s="8">
        <f>SUM(F13:F21)</f>
        <v>0</v>
      </c>
    </row>
    <row r="13" spans="1:6" x14ac:dyDescent="0.25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5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5">
      <c r="A15" s="6" t="s">
        <v>13</v>
      </c>
      <c r="B15" s="10">
        <v>0</v>
      </c>
      <c r="C15" s="10">
        <v>0</v>
      </c>
      <c r="D15" s="10">
        <v>0</v>
      </c>
      <c r="E15" s="10">
        <f t="shared" si="4"/>
        <v>0</v>
      </c>
      <c r="F15" s="10">
        <f t="shared" si="3"/>
        <v>0</v>
      </c>
    </row>
    <row r="16" spans="1:6" x14ac:dyDescent="0.25">
      <c r="A16" s="6" t="s">
        <v>14</v>
      </c>
      <c r="B16" s="9">
        <v>8647957.7300000004</v>
      </c>
      <c r="C16" s="9">
        <v>0</v>
      </c>
      <c r="D16" s="9">
        <v>0</v>
      </c>
      <c r="E16" s="9">
        <f t="shared" si="4"/>
        <v>8647957.7300000004</v>
      </c>
      <c r="F16" s="9">
        <f t="shared" si="3"/>
        <v>0</v>
      </c>
    </row>
    <row r="17" spans="1:6" x14ac:dyDescent="0.25">
      <c r="A17" s="6" t="s">
        <v>15</v>
      </c>
      <c r="B17" s="9">
        <v>1804563.05</v>
      </c>
      <c r="C17" s="9">
        <v>0</v>
      </c>
      <c r="D17" s="9">
        <v>0</v>
      </c>
      <c r="E17" s="9">
        <f t="shared" si="4"/>
        <v>1804563.05</v>
      </c>
      <c r="F17" s="9">
        <f t="shared" si="3"/>
        <v>0</v>
      </c>
    </row>
    <row r="18" spans="1:6" x14ac:dyDescent="0.25">
      <c r="A18" s="6" t="s">
        <v>16</v>
      </c>
      <c r="B18" s="9">
        <v>-5267408.67</v>
      </c>
      <c r="C18" s="9">
        <v>0</v>
      </c>
      <c r="D18" s="9">
        <v>0</v>
      </c>
      <c r="E18" s="9">
        <f t="shared" si="4"/>
        <v>-5267408.67</v>
      </c>
      <c r="F18" s="9">
        <f t="shared" si="3"/>
        <v>0</v>
      </c>
    </row>
    <row r="19" spans="1:6" x14ac:dyDescent="0.25">
      <c r="A19" s="6" t="s">
        <v>17</v>
      </c>
      <c r="B19" s="9">
        <v>0</v>
      </c>
      <c r="C19" s="9">
        <v>0</v>
      </c>
      <c r="D19" s="9">
        <v>0</v>
      </c>
      <c r="E19" s="9">
        <f t="shared" si="4"/>
        <v>0</v>
      </c>
      <c r="F19" s="9">
        <f t="shared" si="3"/>
        <v>0</v>
      </c>
    </row>
    <row r="20" spans="1:6" x14ac:dyDescent="0.25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5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45" x14ac:dyDescent="0.25">
      <c r="A23" s="7" t="s">
        <v>24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2018-03-08T18:40:55Z</cp:lastPrinted>
  <dcterms:created xsi:type="dcterms:W3CDTF">2014-02-09T04:04:15Z</dcterms:created>
  <dcterms:modified xsi:type="dcterms:W3CDTF">2025-04-21T20:26:16Z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