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3-CONTENIDOPROGRAMATICO-0323\"/>
    </mc:Choice>
  </mc:AlternateContent>
  <bookViews>
    <workbookView xWindow="0" yWindow="0" windowWidth="23040" windowHeight="9525"/>
  </bookViews>
  <sheets>
    <sheet name="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I29" i="1"/>
  <c r="J29" i="1"/>
  <c r="K29" i="1"/>
  <c r="G29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9" i="1" l="1"/>
  <c r="K22" i="1" l="1"/>
  <c r="J22" i="1"/>
  <c r="I22" i="1"/>
  <c r="H22" i="1"/>
  <c r="G22" i="1"/>
  <c r="M29" i="1" l="1"/>
  <c r="M22" i="1"/>
  <c r="M9" i="1"/>
  <c r="K31" i="1"/>
  <c r="I31" i="1"/>
  <c r="H31" i="1"/>
  <c r="J31" i="1"/>
  <c r="G31" i="1"/>
  <c r="L29" i="1"/>
  <c r="L22" i="1"/>
  <c r="L9" i="1"/>
  <c r="L31" i="1" l="1"/>
  <c r="M31" i="1"/>
</calcChain>
</file>

<file path=xl/sharedStrings.xml><?xml version="1.0" encoding="utf-8"?>
<sst xmlns="http://schemas.openxmlformats.org/spreadsheetml/2006/main" count="59" uniqueCount="49">
  <si>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</si>
  <si>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</si>
  <si>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</si>
  <si>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</si>
  <si>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</si>
  <si>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</si>
  <si>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</si>
  <si>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</si>
  <si>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</si>
  <si>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</si>
  <si>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</si>
  <si>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</si>
  <si>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</si>
  <si>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</si>
  <si>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</si>
  <si>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</si>
  <si>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</si>
  <si>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</si>
  <si>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</si>
  <si>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</si>
  <si>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</si>
  <si>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P00030501</t>
  </si>
  <si>
    <t>INST PLANEACION Y PROGRAMAS DERIVADOS ACTULIZADS</t>
  </si>
  <si>
    <t>SOFTWARE</t>
  </si>
  <si>
    <t>P00030502</t>
  </si>
  <si>
    <t>SICAMI FORTALECIDO Y USO EFICIENTE</t>
  </si>
  <si>
    <t>P00030601</t>
  </si>
  <si>
    <t>EVALUACION INT PLNCN M CON DEPENDNECIAS ENTIDADES</t>
  </si>
  <si>
    <t>P00030602</t>
  </si>
  <si>
    <t>SEGUIMIENTO A INSTRUMENTOS PLANEACION MUNICIPAL</t>
  </si>
  <si>
    <t>P00030603</t>
  </si>
  <si>
    <t>PARTICIPACN CIUDADANA EVALUACION INT PLANEACN MPAL</t>
  </si>
  <si>
    <t>P00030701</t>
  </si>
  <si>
    <t>COPLADEMI EN PROCESOS Y EVALUACION INT PLNC MPAL</t>
  </si>
  <si>
    <t>P00030702</t>
  </si>
  <si>
    <t>DIFUSION INSTRUMENTO PLANECION MPAL CON CIUDADANIA</t>
  </si>
  <si>
    <t>P00030703</t>
  </si>
  <si>
    <t>VINCULACION SMP-ORG INTERMEDIOS E INSTITU EDUCTVAS</t>
  </si>
  <si>
    <t>P00030801</t>
  </si>
  <si>
    <t>ESTRUCTURA Y OPERACION IMPLAN FORTALECIDA</t>
  </si>
  <si>
    <t>P00030802</t>
  </si>
  <si>
    <t>CAPACITACION CUERPO TECNICO</t>
  </si>
  <si>
    <t>P00030803</t>
  </si>
  <si>
    <t>SEGUIMIENT OBLIGACIONS TRANSPARENCIA E FINANCIEROS</t>
  </si>
  <si>
    <t>Instituto Municipal de Planeación de Irapuato, Gto.
Programas y Proyectos de Inversión
Del 1 de Enero al 30 de Septiembre de 2023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</si>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</sst>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9" fillId="0" borderId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4" fillId="0" borderId="0" xfId="0" applyFont="1"/>
    <xf numFmtId="0" fontId="8" fillId="3" borderId="0" xfId="0" applyFont="1" applyFill="1" applyBorder="1" applyAlignment="1" applyProtection="1">
      <alignment horizontal="left" vertical="top" wrapText="1"/>
    </xf>
    <xf numFmtId="0" fontId="8" fillId="3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3" borderId="0" xfId="0" applyFont="1" applyFill="1" applyBorder="1" applyAlignment="1" applyProtection="1">
      <alignment horizontal="center" vertical="top" wrapText="1"/>
    </xf>
    <xf numFmtId="43" fontId="7" fillId="4" borderId="28" xfId="0" applyNumberFormat="1" applyFont="1" applyFill="1" applyBorder="1" applyAlignment="1" applyProtection="1">
      <alignment horizontal="right" vertical="center" wrapText="1"/>
    </xf>
    <xf numFmtId="9" fontId="7" fillId="4" borderId="28" xfId="2" applyFont="1" applyFill="1" applyBorder="1" applyAlignment="1" applyProtection="1">
      <alignment horizontal="center" vertical="top" wrapText="1"/>
    </xf>
    <xf numFmtId="9" fontId="7" fillId="4" borderId="29" xfId="2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2" borderId="28" xfId="2" applyFont="1" applyFill="1" applyBorder="1" applyAlignment="1" applyProtection="1">
      <alignment horizontal="center" vertical="top" wrapText="1"/>
    </xf>
    <xf numFmtId="9" fontId="7" fillId="2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4" borderId="14" xfId="0" applyFont="1" applyFill="1" applyBorder="1" applyAlignment="1" applyProtection="1">
      <alignment horizontal="left" vertical="center" wrapText="1"/>
    </xf>
    <xf numFmtId="0" fontId="7" fillId="4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0" fontId="5" fillId="4" borderId="18" xfId="0" applyFont="1" applyFill="1" applyBorder="1" applyAlignment="1" applyProtection="1">
      <alignment horizontal="center" vertical="center" wrapText="1"/>
    </xf>
    <xf numFmtId="0" fontId="5" fillId="4" borderId="26" xfId="0" applyFont="1" applyFill="1" applyBorder="1" applyAlignment="1" applyProtection="1">
      <alignment horizontal="center" vertical="center" wrapText="1"/>
    </xf>
    <xf numFmtId="0" fontId="5" fillId="4" borderId="19" xfId="0" applyFont="1" applyFill="1" applyBorder="1" applyAlignment="1" applyProtection="1">
      <alignment horizontal="center" vertical="center" wrapText="1"/>
    </xf>
    <xf numFmtId="0" fontId="5" fillId="4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4" fontId="11" fillId="0" borderId="0" xfId="4" applyNumberFormat="1" applyFont="1" applyAlignment="1">
      <alignment horizontal="center" vertical="center"/>
    </xf>
    <xf numFmtId="4" fontId="12" fillId="0" borderId="0" xfId="4" applyNumberFormat="1" applyFont="1" applyAlignment="1">
      <alignment horizontal="center" vertical="center"/>
    </xf>
    <xf numFmtId="4" fontId="11" fillId="0" borderId="0" xfId="4" applyNumberFormat="1" applyFont="1" applyAlignment="1">
      <alignment horizontal="center" vertical="center" wrapText="1"/>
    </xf>
    <xf numFmtId="0" fontId="3" fillId="4" borderId="1" xfId="3" applyFont="1" applyFill="1" applyBorder="1" applyAlignment="1" applyProtection="1">
      <alignment horizontal="center" vertical="center" wrapText="1"/>
      <protection locked="0"/>
    </xf>
    <xf numFmtId="0" fontId="3" fillId="4" borderId="2" xfId="3" applyFont="1" applyFill="1" applyBorder="1" applyAlignment="1" applyProtection="1">
      <alignment horizontal="center" vertical="center" wrapText="1"/>
      <protection locked="0"/>
    </xf>
    <xf numFmtId="0" fontId="3" fillId="4" borderId="3" xfId="3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22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16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5" fillId="4" borderId="17" xfId="0" applyFont="1" applyFill="1" applyBorder="1" applyAlignment="1" applyProtection="1">
      <alignment horizontal="center" vertical="center" wrapText="1"/>
    </xf>
    <xf numFmtId="0" fontId="5" fillId="4" borderId="25" xfId="0" applyFont="1" applyFill="1" applyBorder="1" applyAlignment="1" applyProtection="1">
      <alignment horizontal="center" vertical="center" wrapText="1"/>
    </xf>
  </cellXfs>
  <cellStyles count="31">
    <cellStyle name="Euro" xfId="5"/>
    <cellStyle name="Millares 2" xfId="6"/>
    <cellStyle name="Millares 2 2" xfId="7"/>
    <cellStyle name="Millares 2 2 2" xfId="22"/>
    <cellStyle name="Millares 2 3" xfId="8"/>
    <cellStyle name="Millares 2 3 2" xfId="23"/>
    <cellStyle name="Millares 2 4" xfId="20"/>
    <cellStyle name="Millares 2 4 2" xfId="30"/>
    <cellStyle name="Millares 2 5" xfId="21"/>
    <cellStyle name="Millares 3" xfId="9"/>
    <cellStyle name="Millares 3 2" xfId="24"/>
    <cellStyle name="Moneda" xfId="1" builtinId="4"/>
    <cellStyle name="Moneda 2" xfId="10"/>
    <cellStyle name="Moneda 2 2" xfId="25"/>
    <cellStyle name="Normal" xfId="0" builtinId="0"/>
    <cellStyle name="Normal 2" xfId="11"/>
    <cellStyle name="Normal 2 2" xfId="12"/>
    <cellStyle name="Normal 2 3" xfId="26"/>
    <cellStyle name="Normal 3" xfId="3"/>
    <cellStyle name="Normal 3 2" xfId="27"/>
    <cellStyle name="Normal 3 3" xfId="13"/>
    <cellStyle name="Normal 4" xfId="14"/>
    <cellStyle name="Normal 4 2" xfId="15"/>
    <cellStyle name="Normal 5" xfId="16"/>
    <cellStyle name="Normal 5 2" xfId="17"/>
    <cellStyle name="Normal 6" xfId="18"/>
    <cellStyle name="Normal 6 2" xfId="19"/>
    <cellStyle name="Normal 6 2 2" xfId="29"/>
    <cellStyle name="Normal 6 3" xfId="28"/>
    <cellStyle name="Normal 7" xfId="4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190499</xdr:colOff>
      <xdr:row>0</xdr:row>
      <xdr:rowOff>142875</xdr:rowOff>
    </xdr:from>
    <xdr:to>
      <xdr:col>2</xdr:col>
      <xdr:colOff>57149</xdr:colOff>
      <xdr:row>0</xdr:row>
      <xdr:rowOff>655864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4" y="142875"/>
          <a:ext cx="466725" cy="512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6"/>
  <sheetViews>
    <sheetView tabSelected="1" workbookViewId="0">
      <selection activeCell="M36" sqref="A1:M36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68" t="s">
        <v>44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70"/>
    </row>
    <row r="2" spans="2:13" ht="13.15" customHeight="1" x14ac:dyDescent="0.2">
      <c r="B2" s="71" t="s">
        <v>0</v>
      </c>
      <c r="C2" s="72"/>
      <c r="D2" s="77" t="s">
        <v>1</v>
      </c>
      <c r="E2" s="80" t="s">
        <v>2</v>
      </c>
      <c r="F2" s="77" t="s">
        <v>3</v>
      </c>
      <c r="G2" s="81" t="s">
        <v>4</v>
      </c>
      <c r="H2" s="81"/>
      <c r="I2" s="81"/>
      <c r="J2" s="81"/>
      <c r="K2" s="81"/>
      <c r="L2" s="81"/>
      <c r="M2" s="82"/>
    </row>
    <row r="3" spans="2:13" ht="24.75" customHeight="1" x14ac:dyDescent="0.2">
      <c r="B3" s="73"/>
      <c r="C3" s="74"/>
      <c r="D3" s="78"/>
      <c r="E3" s="80"/>
      <c r="F3" s="78"/>
      <c r="G3" s="83" t="s">
        <v>20</v>
      </c>
      <c r="H3" s="85" t="s">
        <v>5</v>
      </c>
      <c r="I3" s="87" t="s">
        <v>6</v>
      </c>
      <c r="J3" s="87" t="s">
        <v>7</v>
      </c>
      <c r="K3" s="87" t="s">
        <v>8</v>
      </c>
      <c r="L3" s="56" t="s">
        <v>9</v>
      </c>
      <c r="M3" s="57"/>
    </row>
    <row r="4" spans="2:13" ht="13.15" customHeight="1" x14ac:dyDescent="0.2">
      <c r="B4" s="73"/>
      <c r="C4" s="74"/>
      <c r="D4" s="78"/>
      <c r="E4" s="80"/>
      <c r="F4" s="78"/>
      <c r="G4" s="73"/>
      <c r="H4" s="86"/>
      <c r="I4" s="88"/>
      <c r="J4" s="88"/>
      <c r="K4" s="92"/>
      <c r="L4" s="58" t="s">
        <v>10</v>
      </c>
      <c r="M4" s="60" t="s">
        <v>11</v>
      </c>
    </row>
    <row r="5" spans="2:13" x14ac:dyDescent="0.2">
      <c r="B5" s="75"/>
      <c r="C5" s="76"/>
      <c r="D5" s="79"/>
      <c r="E5" s="80"/>
      <c r="F5" s="79"/>
      <c r="G5" s="84"/>
      <c r="H5" s="58"/>
      <c r="I5" s="89"/>
      <c r="J5" s="89"/>
      <c r="K5" s="93"/>
      <c r="L5" s="59"/>
      <c r="M5" s="61"/>
    </row>
    <row r="6" spans="2:13" ht="13.15" customHeight="1" x14ac:dyDescent="0.2">
      <c r="B6" s="62" t="s">
        <v>12</v>
      </c>
      <c r="C6" s="63"/>
      <c r="D6" s="63"/>
      <c r="E6" s="21"/>
      <c r="F6" s="22"/>
      <c r="G6" s="23"/>
      <c r="H6" s="23"/>
      <c r="I6" s="23"/>
      <c r="J6" s="64"/>
      <c r="K6" s="64"/>
      <c r="L6" s="23"/>
      <c r="M6" s="24"/>
    </row>
    <row r="7" spans="2:13" ht="13.15" customHeight="1" x14ac:dyDescent="0.2">
      <c r="B7" s="25"/>
      <c r="C7" s="52" t="s">
        <v>13</v>
      </c>
      <c r="D7" s="52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22.5" x14ac:dyDescent="0.2">
      <c r="B9" s="32" t="s">
        <v>21</v>
      </c>
      <c r="C9" s="33"/>
      <c r="D9" s="34" t="s">
        <v>22</v>
      </c>
      <c r="E9" s="29">
        <v>5910</v>
      </c>
      <c r="F9" s="30" t="s">
        <v>23</v>
      </c>
      <c r="G9" s="35">
        <f t="shared" ref="G9:G19" si="0">+H9</f>
        <v>4927.5</v>
      </c>
      <c r="H9" s="36">
        <v>4927.5</v>
      </c>
      <c r="I9" s="36">
        <v>4927.5</v>
      </c>
      <c r="J9" s="36">
        <v>3016.5</v>
      </c>
      <c r="K9" s="36">
        <v>3016.5</v>
      </c>
      <c r="L9" s="37">
        <f t="shared" ref="L9:L19" si="1">IFERROR(K9/H9,0)</f>
        <v>0.61217656012176558</v>
      </c>
      <c r="M9" s="38">
        <f t="shared" ref="M9:M19" si="2">IFERROR(K9/I9,0)</f>
        <v>0.61217656012176558</v>
      </c>
    </row>
    <row r="10" spans="2:13" x14ac:dyDescent="0.2">
      <c r="B10" s="32" t="s">
        <v>24</v>
      </c>
      <c r="C10" s="33"/>
      <c r="D10" s="34" t="s">
        <v>25</v>
      </c>
      <c r="E10" s="29">
        <v>5910</v>
      </c>
      <c r="F10" s="30" t="s">
        <v>23</v>
      </c>
      <c r="G10" s="35">
        <f t="shared" si="0"/>
        <v>6022.5</v>
      </c>
      <c r="H10" s="36">
        <v>6022.5</v>
      </c>
      <c r="I10" s="36">
        <v>6022.5</v>
      </c>
      <c r="J10" s="36">
        <v>0</v>
      </c>
      <c r="K10" s="36">
        <v>0</v>
      </c>
      <c r="L10" s="37">
        <f t="shared" si="1"/>
        <v>0</v>
      </c>
      <c r="M10" s="38">
        <f t="shared" si="2"/>
        <v>0</v>
      </c>
    </row>
    <row r="11" spans="2:13" x14ac:dyDescent="0.2">
      <c r="B11" s="32" t="s">
        <v>26</v>
      </c>
      <c r="C11" s="33"/>
      <c r="D11" s="34" t="s">
        <v>27</v>
      </c>
      <c r="E11" s="29">
        <v>5910</v>
      </c>
      <c r="F11" s="30" t="s">
        <v>23</v>
      </c>
      <c r="G11" s="35">
        <f t="shared" si="0"/>
        <v>2737.5</v>
      </c>
      <c r="H11" s="36">
        <v>2737.5</v>
      </c>
      <c r="I11" s="36">
        <v>2737.5</v>
      </c>
      <c r="J11" s="36">
        <v>1629.5</v>
      </c>
      <c r="K11" s="36">
        <v>1629.5</v>
      </c>
      <c r="L11" s="37">
        <f t="shared" si="1"/>
        <v>0.59525114155251146</v>
      </c>
      <c r="M11" s="38">
        <f t="shared" si="2"/>
        <v>0.59525114155251146</v>
      </c>
    </row>
    <row r="12" spans="2:13" x14ac:dyDescent="0.2">
      <c r="B12" s="32" t="s">
        <v>28</v>
      </c>
      <c r="C12" s="33"/>
      <c r="D12" s="34" t="s">
        <v>29</v>
      </c>
      <c r="E12" s="29">
        <v>5910</v>
      </c>
      <c r="F12" s="30" t="s">
        <v>23</v>
      </c>
      <c r="G12" s="35">
        <f t="shared" si="0"/>
        <v>2737.5</v>
      </c>
      <c r="H12" s="36">
        <v>2737.5</v>
      </c>
      <c r="I12" s="36">
        <v>2737.5</v>
      </c>
      <c r="J12" s="36">
        <v>0</v>
      </c>
      <c r="K12" s="36">
        <v>0</v>
      </c>
      <c r="L12" s="37">
        <f t="shared" si="1"/>
        <v>0</v>
      </c>
      <c r="M12" s="38">
        <f t="shared" si="2"/>
        <v>0</v>
      </c>
    </row>
    <row r="13" spans="2:13" ht="22.5" x14ac:dyDescent="0.2">
      <c r="B13" s="32" t="s">
        <v>30</v>
      </c>
      <c r="C13" s="33"/>
      <c r="D13" s="34" t="s">
        <v>31</v>
      </c>
      <c r="E13" s="29">
        <v>5910</v>
      </c>
      <c r="F13" s="30" t="s">
        <v>23</v>
      </c>
      <c r="G13" s="35">
        <f t="shared" si="0"/>
        <v>3650</v>
      </c>
      <c r="H13" s="36">
        <v>3650</v>
      </c>
      <c r="I13" s="36">
        <v>3650</v>
      </c>
      <c r="J13" s="36">
        <v>2542</v>
      </c>
      <c r="K13" s="36">
        <v>2542</v>
      </c>
      <c r="L13" s="37">
        <f t="shared" si="1"/>
        <v>0.69643835616438354</v>
      </c>
      <c r="M13" s="38">
        <f t="shared" si="2"/>
        <v>0.69643835616438354</v>
      </c>
    </row>
    <row r="14" spans="2:13" x14ac:dyDescent="0.2">
      <c r="B14" s="32" t="s">
        <v>32</v>
      </c>
      <c r="C14" s="33"/>
      <c r="D14" s="34" t="s">
        <v>33</v>
      </c>
      <c r="E14" s="29">
        <v>5910</v>
      </c>
      <c r="F14" s="30" t="s">
        <v>23</v>
      </c>
      <c r="G14" s="35">
        <f t="shared" si="0"/>
        <v>2555</v>
      </c>
      <c r="H14" s="36">
        <v>2555</v>
      </c>
      <c r="I14" s="36">
        <v>2555</v>
      </c>
      <c r="J14" s="36">
        <v>1447</v>
      </c>
      <c r="K14" s="36">
        <v>1447</v>
      </c>
      <c r="L14" s="37">
        <f t="shared" si="1"/>
        <v>0.56634050880626219</v>
      </c>
      <c r="M14" s="38">
        <f t="shared" si="2"/>
        <v>0.56634050880626219</v>
      </c>
    </row>
    <row r="15" spans="2:13" ht="22.5" x14ac:dyDescent="0.2">
      <c r="B15" s="32" t="s">
        <v>34</v>
      </c>
      <c r="C15" s="33"/>
      <c r="D15" s="34" t="s">
        <v>35</v>
      </c>
      <c r="E15" s="29">
        <v>5910</v>
      </c>
      <c r="F15" s="30" t="s">
        <v>23</v>
      </c>
      <c r="G15" s="35">
        <f t="shared" si="0"/>
        <v>2336</v>
      </c>
      <c r="H15" s="36">
        <v>2336</v>
      </c>
      <c r="I15" s="36">
        <v>2336</v>
      </c>
      <c r="J15" s="36">
        <v>1228</v>
      </c>
      <c r="K15" s="36">
        <v>1228</v>
      </c>
      <c r="L15" s="37">
        <f t="shared" si="1"/>
        <v>0.52568493150684936</v>
      </c>
      <c r="M15" s="38">
        <f t="shared" si="2"/>
        <v>0.52568493150684936</v>
      </c>
    </row>
    <row r="16" spans="2:13" ht="22.5" x14ac:dyDescent="0.2">
      <c r="B16" s="32" t="s">
        <v>36</v>
      </c>
      <c r="C16" s="33"/>
      <c r="D16" s="34" t="s">
        <v>37</v>
      </c>
      <c r="E16" s="29">
        <v>5910</v>
      </c>
      <c r="F16" s="30" t="s">
        <v>23</v>
      </c>
      <c r="G16" s="35">
        <f t="shared" si="0"/>
        <v>2409</v>
      </c>
      <c r="H16" s="36">
        <v>2409</v>
      </c>
      <c r="I16" s="36">
        <v>2409</v>
      </c>
      <c r="J16" s="36">
        <v>1301</v>
      </c>
      <c r="K16" s="36">
        <v>1301</v>
      </c>
      <c r="L16" s="37">
        <f t="shared" si="1"/>
        <v>0.54005811540058113</v>
      </c>
      <c r="M16" s="38">
        <f t="shared" si="2"/>
        <v>0.54005811540058113</v>
      </c>
    </row>
    <row r="17" spans="2:13" x14ac:dyDescent="0.2">
      <c r="B17" s="32" t="s">
        <v>38</v>
      </c>
      <c r="C17" s="33"/>
      <c r="D17" s="34" t="s">
        <v>39</v>
      </c>
      <c r="E17" s="29">
        <v>5910</v>
      </c>
      <c r="F17" s="30" t="s">
        <v>23</v>
      </c>
      <c r="G17" s="35">
        <f t="shared" si="0"/>
        <v>3650</v>
      </c>
      <c r="H17" s="36">
        <v>3650</v>
      </c>
      <c r="I17" s="36">
        <v>3650</v>
      </c>
      <c r="J17" s="36">
        <v>0</v>
      </c>
      <c r="K17" s="36">
        <v>0</v>
      </c>
      <c r="L17" s="37">
        <f t="shared" si="1"/>
        <v>0</v>
      </c>
      <c r="M17" s="38">
        <f t="shared" si="2"/>
        <v>0</v>
      </c>
    </row>
    <row r="18" spans="2:13" x14ac:dyDescent="0.2">
      <c r="B18" s="32" t="s">
        <v>40</v>
      </c>
      <c r="C18" s="33"/>
      <c r="D18" s="34" t="s">
        <v>41</v>
      </c>
      <c r="E18" s="29">
        <v>5910</v>
      </c>
      <c r="F18" s="30" t="s">
        <v>23</v>
      </c>
      <c r="G18" s="35">
        <f t="shared" si="0"/>
        <v>2737.5</v>
      </c>
      <c r="H18" s="36">
        <v>2737.5</v>
      </c>
      <c r="I18" s="36">
        <v>2737.5</v>
      </c>
      <c r="J18" s="36">
        <v>1022</v>
      </c>
      <c r="K18" s="36">
        <v>1022</v>
      </c>
      <c r="L18" s="37">
        <f t="shared" si="1"/>
        <v>0.37333333333333335</v>
      </c>
      <c r="M18" s="38">
        <f t="shared" si="2"/>
        <v>0.37333333333333335</v>
      </c>
    </row>
    <row r="19" spans="2:13" ht="22.5" x14ac:dyDescent="0.2">
      <c r="B19" s="32" t="s">
        <v>42</v>
      </c>
      <c r="C19" s="33"/>
      <c r="D19" s="34" t="s">
        <v>43</v>
      </c>
      <c r="E19" s="29">
        <v>5910</v>
      </c>
      <c r="F19" s="30" t="s">
        <v>23</v>
      </c>
      <c r="G19" s="35">
        <f t="shared" si="0"/>
        <v>2737.5</v>
      </c>
      <c r="H19" s="36">
        <v>2737.5</v>
      </c>
      <c r="I19" s="36">
        <v>2737.5</v>
      </c>
      <c r="J19" s="36">
        <v>0</v>
      </c>
      <c r="K19" s="36">
        <v>0</v>
      </c>
      <c r="L19" s="37">
        <f t="shared" si="1"/>
        <v>0</v>
      </c>
      <c r="M19" s="38">
        <f t="shared" si="2"/>
        <v>0</v>
      </c>
    </row>
    <row r="20" spans="2:13" x14ac:dyDescent="0.2">
      <c r="B20" s="32"/>
      <c r="C20" s="33"/>
      <c r="D20" s="34"/>
      <c r="E20" s="39"/>
      <c r="F20" s="40"/>
      <c r="G20" s="44"/>
      <c r="H20" s="44"/>
      <c r="I20" s="44"/>
      <c r="J20" s="44"/>
      <c r="K20" s="44"/>
      <c r="L20" s="41"/>
      <c r="M20" s="42"/>
    </row>
    <row r="21" spans="2:13" x14ac:dyDescent="0.2">
      <c r="B21" s="32"/>
      <c r="C21" s="33"/>
      <c r="D21" s="27"/>
      <c r="E21" s="43"/>
      <c r="F21" s="27"/>
      <c r="G21" s="27"/>
      <c r="H21" s="27"/>
      <c r="I21" s="27"/>
      <c r="J21" s="27"/>
      <c r="K21" s="27"/>
      <c r="L21" s="27"/>
      <c r="M21" s="28"/>
    </row>
    <row r="22" spans="2:13" ht="13.15" customHeight="1" x14ac:dyDescent="0.2">
      <c r="B22" s="53" t="s">
        <v>14</v>
      </c>
      <c r="C22" s="54"/>
      <c r="D22" s="54"/>
      <c r="E22" s="54"/>
      <c r="F22" s="54"/>
      <c r="G22" s="7">
        <f>SUM(G9:G19)</f>
        <v>36500</v>
      </c>
      <c r="H22" s="7">
        <f>SUM(H9:H19)</f>
        <v>36500</v>
      </c>
      <c r="I22" s="7">
        <f>SUM(I9:I19)</f>
        <v>36500</v>
      </c>
      <c r="J22" s="7">
        <f>SUM(J9:J19)</f>
        <v>12186</v>
      </c>
      <c r="K22" s="7">
        <f>SUM(K9:K19)</f>
        <v>12186</v>
      </c>
      <c r="L22" s="8">
        <f>IFERROR(K22/H22,0)</f>
        <v>0.33386301369863014</v>
      </c>
      <c r="M22" s="9">
        <f>IFERROR(K22/I22,0)</f>
        <v>0.33386301369863014</v>
      </c>
    </row>
    <row r="23" spans="2:13" ht="4.9000000000000004" customHeight="1" x14ac:dyDescent="0.2">
      <c r="B23" s="32"/>
      <c r="C23" s="33"/>
      <c r="D23" s="27"/>
      <c r="E23" s="43"/>
      <c r="F23" s="27"/>
      <c r="G23" s="27"/>
      <c r="H23" s="27"/>
      <c r="I23" s="27"/>
      <c r="J23" s="27"/>
      <c r="K23" s="27"/>
      <c r="L23" s="27"/>
      <c r="M23" s="28"/>
    </row>
    <row r="24" spans="2:13" ht="13.15" customHeight="1" x14ac:dyDescent="0.2">
      <c r="B24" s="55" t="s">
        <v>15</v>
      </c>
      <c r="C24" s="52"/>
      <c r="D24" s="52"/>
      <c r="E24" s="21"/>
      <c r="F24" s="26"/>
      <c r="G24" s="27">
        <v>0</v>
      </c>
      <c r="H24" s="27"/>
      <c r="I24" s="27"/>
      <c r="J24" s="27"/>
      <c r="K24" s="27"/>
      <c r="L24" s="27"/>
      <c r="M24" s="28"/>
    </row>
    <row r="25" spans="2:13" ht="13.15" customHeight="1" x14ac:dyDescent="0.2">
      <c r="B25" s="25"/>
      <c r="C25" s="52" t="s">
        <v>16</v>
      </c>
      <c r="D25" s="52"/>
      <c r="E25" s="21"/>
      <c r="F25" s="26"/>
      <c r="G25" s="27"/>
      <c r="H25" s="27"/>
      <c r="I25" s="27"/>
      <c r="J25" s="27"/>
      <c r="K25" s="27"/>
      <c r="L25" s="27"/>
      <c r="M25" s="28"/>
    </row>
    <row r="26" spans="2:13" ht="6" customHeight="1" x14ac:dyDescent="0.2">
      <c r="B26" s="45"/>
      <c r="C26" s="46"/>
      <c r="D26" s="46"/>
      <c r="E26" s="39"/>
      <c r="F26" s="46"/>
      <c r="G26" s="27"/>
      <c r="H26" s="27"/>
      <c r="I26" s="27"/>
      <c r="J26" s="27"/>
      <c r="K26" s="27"/>
      <c r="L26" s="27"/>
      <c r="M26" s="28"/>
    </row>
    <row r="27" spans="2:13" x14ac:dyDescent="0.2">
      <c r="B27" s="32"/>
      <c r="C27" s="33"/>
      <c r="D27" s="27"/>
      <c r="E27" s="43"/>
      <c r="F27" s="27"/>
      <c r="G27" s="44"/>
      <c r="H27" s="44"/>
      <c r="I27" s="44"/>
      <c r="J27" s="44"/>
      <c r="K27" s="44"/>
      <c r="L27" s="41"/>
      <c r="M27" s="42"/>
    </row>
    <row r="28" spans="2:13" x14ac:dyDescent="0.2">
      <c r="B28" s="47"/>
      <c r="C28" s="48"/>
      <c r="D28" s="49"/>
      <c r="E28" s="50"/>
      <c r="F28" s="49"/>
      <c r="G28" s="49"/>
      <c r="H28" s="49"/>
      <c r="I28" s="49"/>
      <c r="J28" s="49"/>
      <c r="K28" s="49"/>
      <c r="L28" s="49"/>
      <c r="M28" s="51"/>
    </row>
    <row r="29" spans="2:13" x14ac:dyDescent="0.2">
      <c r="B29" s="53" t="s">
        <v>17</v>
      </c>
      <c r="C29" s="54"/>
      <c r="D29" s="54"/>
      <c r="E29" s="54"/>
      <c r="F29" s="54"/>
      <c r="G29" s="7">
        <f>+G24</f>
        <v>0</v>
      </c>
      <c r="H29" s="7">
        <f t="shared" ref="H29:K29" si="3">+H24</f>
        <v>0</v>
      </c>
      <c r="I29" s="7">
        <f t="shared" si="3"/>
        <v>0</v>
      </c>
      <c r="J29" s="7">
        <f t="shared" si="3"/>
        <v>0</v>
      </c>
      <c r="K29" s="7">
        <f t="shared" si="3"/>
        <v>0</v>
      </c>
      <c r="L29" s="8">
        <f>IFERROR(K29/H29,0)</f>
        <v>0</v>
      </c>
      <c r="M29" s="9">
        <f>IFERROR(K29/I29,0)</f>
        <v>0</v>
      </c>
    </row>
    <row r="30" spans="2:13" x14ac:dyDescent="0.2">
      <c r="B30" s="4"/>
      <c r="C30" s="5"/>
      <c r="D30" s="2"/>
      <c r="E30" s="6"/>
      <c r="F30" s="2"/>
      <c r="G30" s="2"/>
      <c r="H30" s="2"/>
      <c r="I30" s="2"/>
      <c r="J30" s="2"/>
      <c r="K30" s="2"/>
      <c r="L30" s="2"/>
      <c r="M30" s="3"/>
    </row>
    <row r="31" spans="2:13" x14ac:dyDescent="0.2">
      <c r="B31" s="90" t="s">
        <v>18</v>
      </c>
      <c r="C31" s="91"/>
      <c r="D31" s="91"/>
      <c r="E31" s="91"/>
      <c r="F31" s="91"/>
      <c r="G31" s="10">
        <f>+G22+G29</f>
        <v>36500</v>
      </c>
      <c r="H31" s="10">
        <f>+H22+H29</f>
        <v>36500</v>
      </c>
      <c r="I31" s="10">
        <f>+I22+I29</f>
        <v>36500</v>
      </c>
      <c r="J31" s="10">
        <f>+J22+J29</f>
        <v>12186</v>
      </c>
      <c r="K31" s="10">
        <f>+K22+K29</f>
        <v>12186</v>
      </c>
      <c r="L31" s="11">
        <f>IFERROR(K31/H31,0)</f>
        <v>0.33386301369863014</v>
      </c>
      <c r="M31" s="12">
        <f>IFERROR(K31/I31,0)</f>
        <v>0.33386301369863014</v>
      </c>
    </row>
    <row r="32" spans="2:13" x14ac:dyDescent="0.2">
      <c r="B32" s="13"/>
      <c r="C32" s="14"/>
      <c r="D32" s="14"/>
      <c r="E32" s="15"/>
      <c r="F32" s="14"/>
      <c r="G32" s="14"/>
      <c r="H32" s="14"/>
      <c r="I32" s="14"/>
      <c r="J32" s="14"/>
      <c r="K32" s="14"/>
      <c r="L32" s="14"/>
      <c r="M32" s="16"/>
    </row>
    <row r="33" spans="2:9" ht="15" x14ac:dyDescent="0.25">
      <c r="B33" s="17" t="s">
        <v>19</v>
      </c>
      <c r="C33" s="17"/>
      <c r="D33" s="18"/>
      <c r="E33" s="19"/>
      <c r="F33" s="18"/>
      <c r="G33" s="18"/>
      <c r="H33" s="18"/>
    </row>
    <row r="35" spans="2:9" x14ac:dyDescent="0.2">
      <c r="D35" s="65" t="s">
        <v>45</v>
      </c>
      <c r="E35" s="65"/>
      <c r="F35" s="67" t="s">
        <v>46</v>
      </c>
      <c r="G35" s="67"/>
      <c r="H35" s="67"/>
      <c r="I35" s="67"/>
    </row>
    <row r="36" spans="2:9" x14ac:dyDescent="0.2">
      <c r="D36" s="66" t="s">
        <v>47</v>
      </c>
      <c r="E36" s="66"/>
      <c r="F36" s="66" t="s">
        <v>48</v>
      </c>
      <c r="G36" s="66"/>
      <c r="H36" s="66"/>
      <c r="I36" s="66"/>
    </row>
  </sheetData>
  <mergeCells count="26">
    <mergeCell ref="D35:E35"/>
    <mergeCell ref="D36:E36"/>
    <mergeCell ref="F35:I35"/>
    <mergeCell ref="F36:I36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  <mergeCell ref="B31:F31"/>
    <mergeCell ref="K3:K5"/>
    <mergeCell ref="L3:M3"/>
    <mergeCell ref="L4:L5"/>
    <mergeCell ref="M4:M5"/>
    <mergeCell ref="B6:D6"/>
    <mergeCell ref="J6:K6"/>
    <mergeCell ref="C7:D7"/>
    <mergeCell ref="B22:F22"/>
    <mergeCell ref="B24:D24"/>
    <mergeCell ref="C25:D25"/>
    <mergeCell ref="B29:F29"/>
  </mergeCells>
  <pageMargins left="0.7" right="0.7" top="0.75" bottom="0.75" header="0.3" footer="0.3"/>
  <pageSetup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cp:lastPrinted>2023-10-24T00:45:13Z</cp:lastPrinted>
  <dcterms:created xsi:type="dcterms:W3CDTF">2020-08-06T19:52:58Z</dcterms:created>
  <dcterms:modified xsi:type="dcterms:W3CDTF">2023-10-24T21:48:32Z</dcterms:modified>
</cp:coreProperties>
</file>